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FUNCIONAL" sheetId="1" r:id="rId1"/>
  </sheets>
  <definedNames>
    <definedName name="_xlnm.Print_Area" localSheetId="0">FUNCIONAL!$C$1:$I$46</definedName>
    <definedName name="_xlnm.Print_Titles" localSheetId="0">FUNCIONAL!$1:$12</definedName>
  </definedNames>
  <calcPr calcId="145621"/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  <c r="E39" i="1"/>
  <c r="E38" i="1"/>
  <c r="E37" i="1"/>
  <c r="E36" i="1"/>
  <c r="E35" i="1"/>
  <c r="F30" i="1"/>
  <c r="E34" i="1"/>
  <c r="E33" i="1"/>
  <c r="I30" i="1"/>
  <c r="D30" i="1"/>
  <c r="E31" i="1"/>
  <c r="H30" i="1"/>
  <c r="G30" i="1"/>
  <c r="E29" i="1"/>
  <c r="E28" i="1"/>
  <c r="E27" i="1"/>
  <c r="E26" i="1"/>
  <c r="E25" i="1"/>
  <c r="I22" i="1"/>
  <c r="H22" i="1"/>
  <c r="E24" i="1"/>
  <c r="E23" i="1"/>
  <c r="G22" i="1"/>
  <c r="F22" i="1"/>
  <c r="E21" i="1"/>
  <c r="E20" i="1"/>
  <c r="E18" i="1"/>
  <c r="E16" i="1"/>
  <c r="G13" i="1"/>
  <c r="G45" i="1" s="1"/>
  <c r="F13" i="1"/>
  <c r="D13" i="1"/>
  <c r="E14" i="1"/>
  <c r="I13" i="1"/>
  <c r="I45" i="1" s="1"/>
  <c r="H13" i="1"/>
  <c r="H45" i="1" s="1"/>
  <c r="E22" i="1" l="1"/>
  <c r="E30" i="1"/>
  <c r="D45" i="1"/>
  <c r="F45" i="1"/>
  <c r="E15" i="1"/>
  <c r="E13" i="1" s="1"/>
  <c r="E45" i="1" s="1"/>
  <c r="D22" i="1"/>
  <c r="E32" i="1"/>
</calcChain>
</file>

<file path=xl/sharedStrings.xml><?xml version="1.0" encoding="utf-8"?>
<sst xmlns="http://schemas.openxmlformats.org/spreadsheetml/2006/main" count="46" uniqueCount="46">
  <si>
    <t>GOBIERNO DEL ESTADO DE QUINTANA ROO</t>
  </si>
  <si>
    <t>ESTADO ANALÍTICO DEL EJERCICIO DEL PRESUPUESTO DE EGRESOS</t>
  </si>
  <si>
    <t>Clasificación Funcional (Finalidad y Función)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</si>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</sst>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sz val="8"/>
      <color theme="8" tint="-0.249977111117893"/>
      <name val="Arial"/>
      <family val="2"/>
    </font>
    <font>
      <b/>
      <sz val="10"/>
      <name val="Arial Narrow"/>
      <family val="2"/>
    </font>
    <font>
      <b/>
      <sz val="8"/>
      <color theme="8" tint="-0.249977111117893"/>
      <name val="Arial Narrow"/>
      <family val="2"/>
    </font>
    <font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sz val="18"/>
      <color theme="0" tint="-0.499984740745262"/>
      <name val="Futura Lt BT"/>
      <family val="2"/>
    </font>
    <font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43" fontId="10" fillId="3" borderId="15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164" fontId="10" fillId="4" borderId="16" xfId="0" applyNumberFormat="1" applyFont="1" applyFill="1" applyBorder="1" applyAlignment="1">
      <alignment horizontal="left" wrapText="1" indent="1"/>
    </xf>
    <xf numFmtId="4" fontId="15" fillId="4" borderId="15" xfId="1" applyNumberFormat="1" applyFont="1" applyFill="1" applyBorder="1" applyAlignment="1"/>
    <xf numFmtId="4" fontId="15" fillId="4" borderId="17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6" xfId="0" applyNumberFormat="1" applyFont="1" applyFill="1" applyBorder="1" applyAlignment="1">
      <alignment horizontal="left" wrapText="1" indent="3"/>
    </xf>
    <xf numFmtId="4" fontId="12" fillId="0" borderId="15" xfId="1" applyNumberFormat="1" applyFont="1" applyFill="1" applyBorder="1" applyAlignment="1"/>
    <xf numFmtId="4" fontId="12" fillId="0" borderId="17" xfId="1" applyNumberFormat="1" applyFont="1" applyFill="1" applyBorder="1" applyAlignment="1"/>
    <xf numFmtId="0" fontId="0" fillId="0" borderId="0" xfId="0" applyFont="1"/>
    <xf numFmtId="0" fontId="20" fillId="0" borderId="0" xfId="0" applyFont="1" applyAlignment="1">
      <alignment horizontal="left"/>
    </xf>
    <xf numFmtId="164" fontId="15" fillId="3" borderId="18" xfId="0" applyNumberFormat="1" applyFont="1" applyFill="1" applyBorder="1" applyAlignment="1">
      <alignment horizontal="left" wrapText="1" indent="1"/>
    </xf>
    <xf numFmtId="4" fontId="15" fillId="3" borderId="19" xfId="1" applyNumberFormat="1" applyFont="1" applyFill="1" applyBorder="1" applyAlignment="1"/>
    <xf numFmtId="4" fontId="15" fillId="3" borderId="20" xfId="1" applyNumberFormat="1" applyFont="1" applyFill="1" applyBorder="1" applyAlignment="1"/>
    <xf numFmtId="0" fontId="21" fillId="0" borderId="0" xfId="0" applyFont="1" applyAlignment="1">
      <alignment horizontal="left"/>
    </xf>
    <xf numFmtId="43" fontId="23" fillId="0" borderId="0" xfId="1" applyFont="1"/>
    <xf numFmtId="0" fontId="24" fillId="0" borderId="0" xfId="0" applyFont="1" applyAlignment="1"/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43" fontId="19" fillId="0" borderId="0" xfId="0" applyNumberFormat="1" applyFont="1" applyFill="1" applyAlignment="1"/>
    <xf numFmtId="43" fontId="23" fillId="0" borderId="0" xfId="1" applyFont="1" applyFill="1"/>
    <xf numFmtId="0" fontId="0" fillId="0" borderId="0" xfId="0" applyFill="1"/>
    <xf numFmtId="0" fontId="24" fillId="0" borderId="0" xfId="0" applyFont="1" applyFill="1" applyAlignment="1"/>
    <xf numFmtId="0" fontId="24" fillId="0" borderId="0" xfId="2" applyFont="1" applyFill="1"/>
    <xf numFmtId="0" fontId="5" fillId="0" borderId="0" xfId="0" applyFont="1" applyFill="1" applyAlignment="1">
      <alignment horizontal="left"/>
    </xf>
    <xf numFmtId="0" fontId="25" fillId="0" borderId="0" xfId="0" applyFont="1" applyFill="1" applyAlignment="1"/>
    <xf numFmtId="165" fontId="15" fillId="0" borderId="0" xfId="1" applyNumberFormat="1" applyFont="1" applyFill="1"/>
    <xf numFmtId="17" fontId="25" fillId="0" borderId="0" xfId="0" applyNumberFormat="1" applyFont="1" applyFill="1" applyAlignment="1">
      <alignment horizontal="left"/>
    </xf>
    <xf numFmtId="165" fontId="26" fillId="0" borderId="0" xfId="1" applyNumberFormat="1" applyFont="1" applyFill="1"/>
    <xf numFmtId="0" fontId="19" fillId="0" borderId="0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43" fontId="10" fillId="3" borderId="13" xfId="1" applyFont="1" applyFill="1" applyBorder="1" applyAlignment="1">
      <alignment horizontal="center" vertical="center" wrapText="1"/>
    </xf>
    <xf numFmtId="43" fontId="10" fillId="3" borderId="14" xfId="1" applyFont="1" applyFill="1" applyBorder="1" applyAlignment="1">
      <alignment horizontal="center" vertical="center" wrapText="1"/>
    </xf>
    <xf numFmtId="43" fontId="10" fillId="3" borderId="9" xfId="1" applyFont="1" applyFill="1" applyBorder="1" applyAlignment="1">
      <alignment horizontal="center" vertical="center" wrapText="1"/>
    </xf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83127</xdr:colOff>
      <xdr:row>0</xdr:row>
      <xdr:rowOff>19050</xdr:rowOff>
    </xdr:from>
    <xdr:to>
      <xdr:col>8</xdr:col>
      <xdr:colOff>1057852</xdr:colOff>
      <xdr:row>4</xdr:row>
      <xdr:rowOff>118110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9093777" y="19050"/>
          <a:ext cx="210820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</xdr:colOff>
      <xdr:row>0</xdr:row>
      <xdr:rowOff>29786</xdr:rowOff>
    </xdr:from>
    <xdr:to>
      <xdr:col>2</xdr:col>
      <xdr:colOff>769620</xdr:colOff>
      <xdr:row>4</xdr:row>
      <xdr:rowOff>128846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689610" y="29786"/>
          <a:ext cx="6705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3"/>
  <sheetViews>
    <sheetView showGridLines="0" tabSelected="1" topLeftCell="B1" zoomScaleNormal="100" workbookViewId="0">
      <selection activeCell="E54" sqref="E54"/>
    </sheetView>
  </sheetViews>
  <sheetFormatPr baseColWidth="10" defaultColWidth="11" defaultRowHeight="14.25"/>
  <cols>
    <col min="1" max="1" width="3.375" style="4" customWidth="1"/>
    <col min="2" max="2" width="4.375" style="4" customWidth="1"/>
    <col min="3" max="3" width="49.125" style="28" bestFit="1" customWidth="1"/>
    <col min="4" max="4" width="15.75" style="27" bestFit="1" customWidth="1"/>
    <col min="5" max="5" width="14.875" style="27" bestFit="1" customWidth="1"/>
    <col min="6" max="6" width="15.875" style="27" bestFit="1" customWidth="1"/>
    <col min="7" max="9" width="14.875" style="27" bestFit="1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42" t="s">
        <v>0</v>
      </c>
      <c r="D6" s="43"/>
      <c r="E6" s="43"/>
      <c r="F6" s="43"/>
      <c r="G6" s="43"/>
      <c r="H6" s="43"/>
      <c r="I6" s="44"/>
    </row>
    <row r="7" spans="1:12">
      <c r="C7" s="45" t="s">
        <v>1</v>
      </c>
      <c r="D7" s="46"/>
      <c r="E7" s="46"/>
      <c r="F7" s="46"/>
      <c r="G7" s="46"/>
      <c r="H7" s="46"/>
      <c r="I7" s="47"/>
    </row>
    <row r="8" spans="1:12">
      <c r="C8" s="48" t="s">
        <v>2</v>
      </c>
      <c r="D8" s="49"/>
      <c r="E8" s="49"/>
      <c r="F8" s="49"/>
      <c r="G8" s="49"/>
      <c r="H8" s="49"/>
      <c r="I8" s="50"/>
    </row>
    <row r="9" spans="1:12">
      <c r="A9" s="5"/>
      <c r="C9" s="51" t="s">
        <v>45</v>
      </c>
      <c r="D9" s="49"/>
      <c r="E9" s="49"/>
      <c r="F9" s="49"/>
      <c r="G9" s="49"/>
      <c r="H9" s="49"/>
      <c r="I9" s="50"/>
    </row>
    <row r="10" spans="1:12">
      <c r="A10" s="6"/>
      <c r="B10" s="6"/>
      <c r="C10" s="52" t="s">
        <v>3</v>
      </c>
      <c r="D10" s="53"/>
      <c r="E10" s="53"/>
      <c r="F10" s="53"/>
      <c r="G10" s="53"/>
      <c r="H10" s="53"/>
      <c r="I10" s="54"/>
    </row>
    <row r="11" spans="1:12">
      <c r="A11" s="6"/>
      <c r="B11" s="6"/>
      <c r="C11" s="55" t="s">
        <v>4</v>
      </c>
      <c r="D11" s="57" t="s">
        <v>5</v>
      </c>
      <c r="E11" s="58"/>
      <c r="F11" s="58"/>
      <c r="G11" s="58"/>
      <c r="H11" s="59"/>
      <c r="I11" s="60" t="s">
        <v>6</v>
      </c>
    </row>
    <row r="12" spans="1:12" s="9" customFormat="1" ht="33" customHeight="1">
      <c r="A12" s="7"/>
      <c r="B12" s="7"/>
      <c r="C12" s="56"/>
      <c r="D12" s="8" t="s">
        <v>7</v>
      </c>
      <c r="E12" s="8" t="s">
        <v>8</v>
      </c>
      <c r="F12" s="8" t="s">
        <v>9</v>
      </c>
      <c r="G12" s="8" t="s">
        <v>10</v>
      </c>
      <c r="H12" s="8" t="s">
        <v>11</v>
      </c>
      <c r="I12" s="61"/>
    </row>
    <row r="13" spans="1:12" s="15" customFormat="1" ht="15">
      <c r="A13" s="10"/>
      <c r="B13" s="11"/>
      <c r="C13" s="12" t="s">
        <v>12</v>
      </c>
      <c r="D13" s="13">
        <f>SUM(D14:D21)</f>
        <v>16941829277</v>
      </c>
      <c r="E13" s="13">
        <f t="shared" ref="E13:I13" si="0">SUM(E14:E21)</f>
        <v>1015622709.329998</v>
      </c>
      <c r="F13" s="13">
        <f t="shared" si="0"/>
        <v>17957451986.329998</v>
      </c>
      <c r="G13" s="13">
        <f t="shared" si="0"/>
        <v>2446006672.9899993</v>
      </c>
      <c r="H13" s="13">
        <f t="shared" si="0"/>
        <v>2257973549.3800001</v>
      </c>
      <c r="I13" s="14">
        <f t="shared" si="0"/>
        <v>15511445313.339996</v>
      </c>
    </row>
    <row r="14" spans="1:12" s="21" customFormat="1">
      <c r="A14" s="16"/>
      <c r="B14" s="17"/>
      <c r="C14" s="18" t="s">
        <v>13</v>
      </c>
      <c r="D14" s="19">
        <v>820863961</v>
      </c>
      <c r="E14" s="19">
        <f>F14-D14</f>
        <v>-638446</v>
      </c>
      <c r="F14" s="19">
        <v>820225515</v>
      </c>
      <c r="G14" s="19">
        <v>185491416.53</v>
      </c>
      <c r="H14" s="19">
        <v>185491416.53</v>
      </c>
      <c r="I14" s="20">
        <v>634734098.47000003</v>
      </c>
    </row>
    <row r="15" spans="1:12" s="21" customFormat="1">
      <c r="A15" s="16"/>
      <c r="B15" s="17"/>
      <c r="C15" s="18" t="s">
        <v>14</v>
      </c>
      <c r="D15" s="19">
        <v>2992683689</v>
      </c>
      <c r="E15" s="19">
        <f t="shared" ref="E15:E39" si="1">F15-D15</f>
        <v>82719703.709999561</v>
      </c>
      <c r="F15" s="19">
        <v>3075403392.7099996</v>
      </c>
      <c r="G15" s="19">
        <v>626926392.36000001</v>
      </c>
      <c r="H15" s="19">
        <v>621926392.36000001</v>
      </c>
      <c r="I15" s="20">
        <v>2448477000.3499999</v>
      </c>
    </row>
    <row r="16" spans="1:12" s="21" customFormat="1">
      <c r="A16" s="16"/>
      <c r="B16" s="17"/>
      <c r="C16" s="18" t="s">
        <v>15</v>
      </c>
      <c r="D16" s="19">
        <v>1036154517</v>
      </c>
      <c r="E16" s="19">
        <f t="shared" si="1"/>
        <v>95262726.289999962</v>
      </c>
      <c r="F16" s="19">
        <v>1131417243.29</v>
      </c>
      <c r="G16" s="19">
        <v>182628893.63000005</v>
      </c>
      <c r="H16" s="19">
        <v>177846979.24000001</v>
      </c>
      <c r="I16" s="20">
        <v>948788349.65999997</v>
      </c>
    </row>
    <row r="17" spans="1:9" s="21" customFormat="1">
      <c r="A17" s="16"/>
      <c r="B17" s="17"/>
      <c r="C17" s="18" t="s">
        <v>16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20">
        <v>0</v>
      </c>
    </row>
    <row r="18" spans="1:9" s="21" customFormat="1">
      <c r="A18" s="16"/>
      <c r="B18" s="17"/>
      <c r="C18" s="18" t="s">
        <v>17</v>
      </c>
      <c r="D18" s="19">
        <v>4774655749</v>
      </c>
      <c r="E18" s="19">
        <f t="shared" si="1"/>
        <v>532253640.0500021</v>
      </c>
      <c r="F18" s="19">
        <v>5306909389.0500021</v>
      </c>
      <c r="G18" s="19">
        <v>303192978.03000009</v>
      </c>
      <c r="H18" s="19">
        <v>273255480.30000013</v>
      </c>
      <c r="I18" s="20">
        <v>5003716411.0200014</v>
      </c>
    </row>
    <row r="19" spans="1:9" s="21" customFormat="1">
      <c r="A19" s="16"/>
      <c r="B19" s="17"/>
      <c r="C19" s="18" t="s">
        <v>18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20">
        <v>0</v>
      </c>
    </row>
    <row r="20" spans="1:9" s="21" customFormat="1">
      <c r="A20" s="16"/>
      <c r="B20" s="17"/>
      <c r="C20" s="18" t="s">
        <v>19</v>
      </c>
      <c r="D20" s="19">
        <v>3991219495</v>
      </c>
      <c r="E20" s="19">
        <f t="shared" si="1"/>
        <v>270317925.80000019</v>
      </c>
      <c r="F20" s="19">
        <v>4261537420.8000002</v>
      </c>
      <c r="G20" s="19">
        <v>555932857.58999932</v>
      </c>
      <c r="H20" s="19">
        <v>481985611.52999979</v>
      </c>
      <c r="I20" s="20">
        <v>3705604563.2100005</v>
      </c>
    </row>
    <row r="21" spans="1:9" s="21" customFormat="1">
      <c r="A21" s="16"/>
      <c r="B21" s="17"/>
      <c r="C21" s="18" t="s">
        <v>20</v>
      </c>
      <c r="D21" s="19">
        <v>3326251866</v>
      </c>
      <c r="E21" s="19">
        <f t="shared" si="1"/>
        <v>35707159.479996204</v>
      </c>
      <c r="F21" s="19">
        <v>3361959025.4799962</v>
      </c>
      <c r="G21" s="19">
        <v>591834134.84999979</v>
      </c>
      <c r="H21" s="19">
        <v>517467669.4200002</v>
      </c>
      <c r="I21" s="20">
        <v>2770124890.6299963</v>
      </c>
    </row>
    <row r="22" spans="1:9" s="15" customFormat="1" ht="15">
      <c r="A22" s="10"/>
      <c r="B22" s="11"/>
      <c r="C22" s="12" t="s">
        <v>21</v>
      </c>
      <c r="D22" s="13">
        <f>SUM(D23:D29)</f>
        <v>20785891575</v>
      </c>
      <c r="E22" s="13">
        <f t="shared" ref="E22:I22" si="2">SUM(E23:E29)</f>
        <v>1678247521.0800011</v>
      </c>
      <c r="F22" s="13">
        <f t="shared" si="2"/>
        <v>22464139096.080002</v>
      </c>
      <c r="G22" s="13">
        <f t="shared" si="2"/>
        <v>3524129255.3000007</v>
      </c>
      <c r="H22" s="13">
        <f t="shared" si="2"/>
        <v>3410244106.5800009</v>
      </c>
      <c r="I22" s="14">
        <f t="shared" si="2"/>
        <v>18940009840.780006</v>
      </c>
    </row>
    <row r="23" spans="1:9" s="21" customFormat="1">
      <c r="A23" s="16"/>
      <c r="B23" s="17"/>
      <c r="C23" s="18" t="s">
        <v>22</v>
      </c>
      <c r="D23" s="19">
        <v>329678709</v>
      </c>
      <c r="E23" s="19">
        <f t="shared" si="1"/>
        <v>147212124.16999966</v>
      </c>
      <c r="F23" s="19">
        <v>476890833.16999966</v>
      </c>
      <c r="G23" s="19">
        <v>149157427.74999997</v>
      </c>
      <c r="H23" s="19">
        <v>108168040.33000001</v>
      </c>
      <c r="I23" s="20">
        <v>327733405.41999972</v>
      </c>
    </row>
    <row r="24" spans="1:9" s="21" customFormat="1">
      <c r="A24" s="16"/>
      <c r="B24" s="17"/>
      <c r="C24" s="18" t="s">
        <v>23</v>
      </c>
      <c r="D24" s="19">
        <v>366999735</v>
      </c>
      <c r="E24" s="19">
        <f t="shared" si="1"/>
        <v>575369515.84000099</v>
      </c>
      <c r="F24" s="19">
        <v>942369250.84000099</v>
      </c>
      <c r="G24" s="19">
        <v>94608097.520000011</v>
      </c>
      <c r="H24" s="19">
        <v>44334388.489999995</v>
      </c>
      <c r="I24" s="20">
        <v>847761153.32000101</v>
      </c>
    </row>
    <row r="25" spans="1:9" s="21" customFormat="1">
      <c r="A25" s="16"/>
      <c r="B25" s="17"/>
      <c r="C25" s="18" t="s">
        <v>24</v>
      </c>
      <c r="D25" s="19">
        <v>4028473026</v>
      </c>
      <c r="E25" s="19">
        <f t="shared" si="1"/>
        <v>30878978.510000229</v>
      </c>
      <c r="F25" s="19">
        <v>4059352004.5100002</v>
      </c>
      <c r="G25" s="19">
        <v>575401250.55000031</v>
      </c>
      <c r="H25" s="19">
        <v>572527631.03000033</v>
      </c>
      <c r="I25" s="20">
        <v>3483950753.9599996</v>
      </c>
    </row>
    <row r="26" spans="1:9" s="21" customFormat="1">
      <c r="A26" s="16"/>
      <c r="B26" s="17"/>
      <c r="C26" s="18" t="s">
        <v>25</v>
      </c>
      <c r="D26" s="19">
        <v>595023332</v>
      </c>
      <c r="E26" s="19">
        <f t="shared" si="1"/>
        <v>53750210.439999819</v>
      </c>
      <c r="F26" s="19">
        <v>648773542.43999982</v>
      </c>
      <c r="G26" s="19">
        <v>151240257.57999998</v>
      </c>
      <c r="H26" s="19">
        <v>150965836.66</v>
      </c>
      <c r="I26" s="20">
        <v>497533284.8599999</v>
      </c>
    </row>
    <row r="27" spans="1:9" s="21" customFormat="1">
      <c r="A27" s="16"/>
      <c r="B27" s="17"/>
      <c r="C27" s="18" t="s">
        <v>26</v>
      </c>
      <c r="D27" s="19">
        <v>12425539584</v>
      </c>
      <c r="E27" s="19">
        <f t="shared" si="1"/>
        <v>700271087.30000114</v>
      </c>
      <c r="F27" s="19">
        <v>13125810671.300001</v>
      </c>
      <c r="G27" s="19">
        <v>2227822769.1199999</v>
      </c>
      <c r="H27" s="19">
        <v>2212837923.3200002</v>
      </c>
      <c r="I27" s="20">
        <v>10897987902.180004</v>
      </c>
    </row>
    <row r="28" spans="1:9" s="21" customFormat="1">
      <c r="A28" s="16"/>
      <c r="B28" s="17"/>
      <c r="C28" s="18" t="s">
        <v>27</v>
      </c>
      <c r="D28" s="19">
        <v>880418511</v>
      </c>
      <c r="E28" s="19">
        <f t="shared" si="1"/>
        <v>26140030.28000021</v>
      </c>
      <c r="F28" s="19">
        <v>906558541.28000021</v>
      </c>
      <c r="G28" s="19">
        <v>199500707.28000003</v>
      </c>
      <c r="H28" s="19">
        <v>199257527.28000003</v>
      </c>
      <c r="I28" s="20">
        <v>707057834.00000012</v>
      </c>
    </row>
    <row r="29" spans="1:9" s="21" customFormat="1">
      <c r="A29" s="16"/>
      <c r="B29" s="17"/>
      <c r="C29" s="18" t="s">
        <v>28</v>
      </c>
      <c r="D29" s="19">
        <v>2159758678</v>
      </c>
      <c r="E29" s="19">
        <f t="shared" si="1"/>
        <v>144625574.53999901</v>
      </c>
      <c r="F29" s="19">
        <v>2304384252.539999</v>
      </c>
      <c r="G29" s="19">
        <v>126398745.50000009</v>
      </c>
      <c r="H29" s="19">
        <v>122152759.4700001</v>
      </c>
      <c r="I29" s="20">
        <v>2177985507.039999</v>
      </c>
    </row>
    <row r="30" spans="1:9" s="15" customFormat="1" ht="15">
      <c r="A30" s="10"/>
      <c r="B30" s="11"/>
      <c r="C30" s="12" t="s">
        <v>29</v>
      </c>
      <c r="D30" s="13">
        <f>SUM(D31:D39)</f>
        <v>2468028773</v>
      </c>
      <c r="E30" s="13">
        <f t="shared" ref="E30:I30" si="3">SUM(E31:E39)</f>
        <v>-206682353.25999925</v>
      </c>
      <c r="F30" s="13">
        <f t="shared" si="3"/>
        <v>2261346419.7400007</v>
      </c>
      <c r="G30" s="13">
        <f t="shared" si="3"/>
        <v>471201547.0999999</v>
      </c>
      <c r="H30" s="13">
        <f t="shared" si="3"/>
        <v>461814247.26999992</v>
      </c>
      <c r="I30" s="14">
        <f t="shared" si="3"/>
        <v>1790144872.6400011</v>
      </c>
    </row>
    <row r="31" spans="1:9" s="21" customFormat="1">
      <c r="A31" s="16"/>
      <c r="B31" s="17"/>
      <c r="C31" s="18" t="s">
        <v>30</v>
      </c>
      <c r="D31" s="19">
        <v>419630699</v>
      </c>
      <c r="E31" s="19">
        <f t="shared" si="1"/>
        <v>10913270.360000253</v>
      </c>
      <c r="F31" s="19">
        <v>430543969.36000025</v>
      </c>
      <c r="G31" s="19">
        <v>85870834.509999916</v>
      </c>
      <c r="H31" s="19">
        <v>85057607.439999908</v>
      </c>
      <c r="I31" s="20">
        <v>344673134.85000032</v>
      </c>
    </row>
    <row r="32" spans="1:9" s="21" customFormat="1">
      <c r="A32" s="16"/>
      <c r="B32" s="17"/>
      <c r="C32" s="18" t="s">
        <v>31</v>
      </c>
      <c r="D32" s="19">
        <v>321882479</v>
      </c>
      <c r="E32" s="19">
        <f t="shared" si="1"/>
        <v>3372401.1500003934</v>
      </c>
      <c r="F32" s="19">
        <v>325254880.15000039</v>
      </c>
      <c r="G32" s="19">
        <v>29015374.099999957</v>
      </c>
      <c r="H32" s="19">
        <v>28291993.099999961</v>
      </c>
      <c r="I32" s="20">
        <v>296239506.05000043</v>
      </c>
    </row>
    <row r="33" spans="1:9" s="21" customFormat="1">
      <c r="A33" s="16"/>
      <c r="B33" s="17"/>
      <c r="C33" s="18" t="s">
        <v>32</v>
      </c>
      <c r="D33" s="19">
        <v>0</v>
      </c>
      <c r="E33" s="19">
        <f t="shared" si="1"/>
        <v>0</v>
      </c>
      <c r="F33" s="19">
        <v>0</v>
      </c>
      <c r="G33" s="19">
        <v>0</v>
      </c>
      <c r="H33" s="19">
        <v>0</v>
      </c>
      <c r="I33" s="20">
        <v>0</v>
      </c>
    </row>
    <row r="34" spans="1:9" s="21" customFormat="1">
      <c r="A34" s="16"/>
      <c r="B34" s="17"/>
      <c r="C34" s="18" t="s">
        <v>33</v>
      </c>
      <c r="D34" s="19">
        <v>0</v>
      </c>
      <c r="E34" s="19">
        <f t="shared" si="1"/>
        <v>0</v>
      </c>
      <c r="F34" s="19">
        <v>0</v>
      </c>
      <c r="G34" s="19">
        <v>0</v>
      </c>
      <c r="H34" s="19">
        <v>0</v>
      </c>
      <c r="I34" s="20">
        <v>0</v>
      </c>
    </row>
    <row r="35" spans="1:9" s="21" customFormat="1">
      <c r="A35" s="16"/>
      <c r="B35" s="17"/>
      <c r="C35" s="18" t="s">
        <v>34</v>
      </c>
      <c r="D35" s="19">
        <v>908000732</v>
      </c>
      <c r="E35" s="19">
        <f t="shared" si="1"/>
        <v>-484914965.97999972</v>
      </c>
      <c r="F35" s="19">
        <v>423085766.02000028</v>
      </c>
      <c r="G35" s="19">
        <v>49957803.600000001</v>
      </c>
      <c r="H35" s="19">
        <v>43613849.400000013</v>
      </c>
      <c r="I35" s="20">
        <v>373127962.42000031</v>
      </c>
    </row>
    <row r="36" spans="1:9" s="21" customFormat="1">
      <c r="A36" s="16"/>
      <c r="B36" s="17"/>
      <c r="C36" s="18" t="s">
        <v>35</v>
      </c>
      <c r="D36" s="19">
        <v>0</v>
      </c>
      <c r="E36" s="19">
        <f t="shared" si="1"/>
        <v>0</v>
      </c>
      <c r="F36" s="19">
        <v>0</v>
      </c>
      <c r="G36" s="19">
        <v>0</v>
      </c>
      <c r="H36" s="19">
        <v>0</v>
      </c>
      <c r="I36" s="20">
        <v>0</v>
      </c>
    </row>
    <row r="37" spans="1:9" s="21" customFormat="1">
      <c r="A37" s="16"/>
      <c r="B37" s="17"/>
      <c r="C37" s="18" t="s">
        <v>36</v>
      </c>
      <c r="D37" s="19">
        <v>707972082</v>
      </c>
      <c r="E37" s="19">
        <f t="shared" si="1"/>
        <v>262147194.26999986</v>
      </c>
      <c r="F37" s="19">
        <v>970119276.26999986</v>
      </c>
      <c r="G37" s="19">
        <v>296996106.14000005</v>
      </c>
      <c r="H37" s="19">
        <v>295544110.03000003</v>
      </c>
      <c r="I37" s="20">
        <v>673123170.12999988</v>
      </c>
    </row>
    <row r="38" spans="1:9" s="21" customFormat="1">
      <c r="A38" s="16"/>
      <c r="B38" s="17"/>
      <c r="C38" s="18" t="s">
        <v>37</v>
      </c>
      <c r="D38" s="19">
        <v>110542781</v>
      </c>
      <c r="E38" s="19">
        <f t="shared" si="1"/>
        <v>1799746.9399999678</v>
      </c>
      <c r="F38" s="19">
        <v>112342527.93999997</v>
      </c>
      <c r="G38" s="19">
        <v>9361428.75</v>
      </c>
      <c r="H38" s="19">
        <v>9306687.2999999989</v>
      </c>
      <c r="I38" s="20">
        <v>102981099.18999997</v>
      </c>
    </row>
    <row r="39" spans="1:9" s="21" customFormat="1">
      <c r="A39" s="16"/>
      <c r="B39" s="17"/>
      <c r="C39" s="18" t="s">
        <v>38</v>
      </c>
      <c r="D39" s="19">
        <v>0</v>
      </c>
      <c r="E39" s="19">
        <f t="shared" si="1"/>
        <v>0</v>
      </c>
      <c r="F39" s="19">
        <v>0</v>
      </c>
      <c r="G39" s="19">
        <v>0</v>
      </c>
      <c r="H39" s="19">
        <v>0</v>
      </c>
      <c r="I39" s="20">
        <v>0</v>
      </c>
    </row>
    <row r="40" spans="1:9" s="15" customFormat="1" ht="15">
      <c r="A40" s="10"/>
      <c r="B40" s="11"/>
      <c r="C40" s="12" t="s">
        <v>39</v>
      </c>
      <c r="D40" s="13">
        <f t="shared" ref="D40:I40" si="4">SUM(D41:D44)</f>
        <v>11278050419</v>
      </c>
      <c r="E40" s="13">
        <f t="shared" si="4"/>
        <v>37452130.440000534</v>
      </c>
      <c r="F40" s="13">
        <f t="shared" si="4"/>
        <v>11315502549.440001</v>
      </c>
      <c r="G40" s="13">
        <f t="shared" si="4"/>
        <v>2838646802.25</v>
      </c>
      <c r="H40" s="13">
        <f t="shared" si="4"/>
        <v>2838646802.25</v>
      </c>
      <c r="I40" s="14">
        <f t="shared" si="4"/>
        <v>8476855747.1900005</v>
      </c>
    </row>
    <row r="41" spans="1:9" s="15" customFormat="1" ht="15">
      <c r="A41" s="16"/>
      <c r="B41" s="17"/>
      <c r="C41" s="18" t="s">
        <v>40</v>
      </c>
      <c r="D41" s="19">
        <v>2972355298</v>
      </c>
      <c r="E41" s="19">
        <v>0</v>
      </c>
      <c r="F41" s="19">
        <v>2972355298</v>
      </c>
      <c r="G41" s="19">
        <v>523209810.81</v>
      </c>
      <c r="H41" s="19">
        <v>523209810.81</v>
      </c>
      <c r="I41" s="20">
        <v>2449145487.1900001</v>
      </c>
    </row>
    <row r="42" spans="1:9" s="15" customFormat="1" ht="26.25">
      <c r="A42" s="16"/>
      <c r="B42" s="17"/>
      <c r="C42" s="18" t="s">
        <v>41</v>
      </c>
      <c r="D42" s="19">
        <v>8305695121</v>
      </c>
      <c r="E42" s="19">
        <v>37452130.440000534</v>
      </c>
      <c r="F42" s="19">
        <v>8343147251.4400005</v>
      </c>
      <c r="G42" s="19">
        <v>2315436991.4400001</v>
      </c>
      <c r="H42" s="19">
        <v>2315436991.4400001</v>
      </c>
      <c r="I42" s="20">
        <v>6027710260</v>
      </c>
    </row>
    <row r="43" spans="1:9" s="15" customFormat="1" ht="15">
      <c r="A43" s="16"/>
      <c r="B43" s="17"/>
      <c r="C43" s="18" t="s">
        <v>42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20">
        <v>0</v>
      </c>
    </row>
    <row r="44" spans="1:9" s="15" customFormat="1" ht="15">
      <c r="A44" s="16"/>
      <c r="B44" s="17"/>
      <c r="C44" s="18" t="s">
        <v>43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20">
        <v>0</v>
      </c>
    </row>
    <row r="45" spans="1:9" s="15" customFormat="1" ht="19.899999999999999" customHeight="1">
      <c r="A45" s="22"/>
      <c r="B45" s="22"/>
      <c r="C45" s="23" t="s">
        <v>44</v>
      </c>
      <c r="D45" s="24">
        <f t="shared" ref="D45:I45" si="5">D13+D22+D30+D40</f>
        <v>51473800044</v>
      </c>
      <c r="E45" s="24">
        <f t="shared" si="5"/>
        <v>2524640007.5900002</v>
      </c>
      <c r="F45" s="24">
        <f t="shared" si="5"/>
        <v>53998440051.590004</v>
      </c>
      <c r="G45" s="24">
        <f t="shared" si="5"/>
        <v>9279984277.6399994</v>
      </c>
      <c r="H45" s="24">
        <f t="shared" si="5"/>
        <v>8968678705.4799995</v>
      </c>
      <c r="I45" s="25">
        <f t="shared" si="5"/>
        <v>44718455773.950005</v>
      </c>
    </row>
    <row r="46" spans="1:9" ht="15">
      <c r="A46" s="26"/>
      <c r="B46" s="26"/>
      <c r="C46" s="41"/>
      <c r="D46" s="41"/>
      <c r="E46" s="41"/>
      <c r="F46" s="41"/>
      <c r="G46" s="41"/>
      <c r="H46" s="41"/>
      <c r="I46" s="41"/>
    </row>
    <row r="47" spans="1:9" s="33" customFormat="1" ht="15">
      <c r="A47" s="29"/>
      <c r="B47" s="30"/>
      <c r="C47" s="31"/>
      <c r="D47" s="32"/>
      <c r="E47" s="32"/>
      <c r="F47" s="32"/>
      <c r="G47" s="32"/>
      <c r="H47" s="32"/>
      <c r="I47" s="32"/>
    </row>
    <row r="48" spans="1:9" s="33" customFormat="1" ht="15">
      <c r="A48" s="29"/>
      <c r="B48" s="30"/>
      <c r="C48" s="34"/>
      <c r="D48" s="32"/>
      <c r="E48" s="32"/>
      <c r="F48" s="32"/>
      <c r="G48" s="32"/>
      <c r="H48" s="32"/>
      <c r="I48" s="32"/>
    </row>
    <row r="49" spans="1:9" s="33" customFormat="1" ht="15">
      <c r="A49" s="29"/>
      <c r="B49" s="29"/>
      <c r="C49" s="35"/>
      <c r="D49" s="32"/>
      <c r="E49" s="32"/>
      <c r="F49" s="32"/>
      <c r="G49" s="32"/>
      <c r="H49" s="32"/>
      <c r="I49" s="32"/>
    </row>
    <row r="50" spans="1:9" s="33" customFormat="1" ht="23.25">
      <c r="A50" s="36"/>
      <c r="B50" s="36"/>
      <c r="C50" s="37"/>
      <c r="D50" s="38"/>
      <c r="E50" s="38"/>
      <c r="F50" s="38"/>
      <c r="G50" s="38"/>
      <c r="H50" s="38"/>
      <c r="I50" s="38"/>
    </row>
    <row r="51" spans="1:9" s="33" customFormat="1" ht="23.25">
      <c r="A51" s="36"/>
      <c r="B51" s="36"/>
      <c r="C51" s="39"/>
      <c r="D51" s="40"/>
      <c r="E51" s="40"/>
      <c r="F51" s="40"/>
      <c r="G51" s="40"/>
      <c r="H51" s="40"/>
      <c r="I51" s="40"/>
    </row>
    <row r="52" spans="1:9" s="33" customFormat="1">
      <c r="A52" s="36"/>
      <c r="B52" s="36"/>
      <c r="C52" s="34"/>
      <c r="D52" s="32"/>
      <c r="E52" s="32"/>
      <c r="F52" s="32"/>
      <c r="G52" s="32"/>
      <c r="H52" s="32"/>
      <c r="I52" s="32"/>
    </row>
    <row r="53" spans="1:9" s="33" customFormat="1">
      <c r="A53" s="36"/>
      <c r="B53" s="36"/>
      <c r="C53" s="34"/>
      <c r="D53" s="32"/>
      <c r="E53" s="32"/>
      <c r="F53" s="32"/>
      <c r="G53" s="32"/>
      <c r="H53" s="32"/>
      <c r="I53" s="32"/>
    </row>
  </sheetData>
  <mergeCells count="9">
    <mergeCell ref="C46:I46"/>
    <mergeCell ref="C6:I6"/>
    <mergeCell ref="C7:I7"/>
    <mergeCell ref="C8:I8"/>
    <mergeCell ref="C9:I9"/>
    <mergeCell ref="C10:I10"/>
    <mergeCell ref="C11:C12"/>
    <mergeCell ref="D11:H11"/>
    <mergeCell ref="I11:I12"/>
  </mergeCells>
  <printOptions horizontalCentered="1"/>
  <pageMargins left="0" right="0" top="0.55118110236220474" bottom="0.74803149606299213" header="0.31496062992125984" footer="0.31496062992125984"/>
  <pageSetup scale="68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</vt:lpstr>
      <vt:lpstr>FUNCIONAL!Área_de_impresión</vt:lpstr>
      <vt:lpstr>FUNCIONAL!Títulos_a_imprimir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2025-04-03T17:42:51Z</cp:lastPrinted>
  <dcterms:created xsi:type="dcterms:W3CDTF">2025-04-03T17:42:04Z</dcterms:created>
  <dcterms:modified xsi:type="dcterms:W3CDTF">2025-04-07T17:12:48Z</dcterms:modified>
</cp:coreProperties>
</file>